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130" activeTab="0"/>
  </bookViews>
  <sheets>
    <sheet name="报街道" sheetId="1" r:id="rId1"/>
  </sheets>
  <definedNames>
    <definedName name="_xlfn._FV" hidden="1">#NAME?</definedName>
    <definedName name="_xlnm.Print_Area" localSheetId="0">'报街道'!$A$1:$AR$23</definedName>
  </definedNames>
  <calcPr fullCalcOnLoad="1"/>
</workbook>
</file>

<file path=xl/sharedStrings.xml><?xml version="1.0" encoding="utf-8"?>
<sst xmlns="http://schemas.openxmlformats.org/spreadsheetml/2006/main" count="161" uniqueCount="58">
  <si>
    <t>废有机溶剂</t>
  </si>
  <si>
    <t>900-252-12</t>
  </si>
  <si>
    <t>废磨削液</t>
  </si>
  <si>
    <t>900-007-09</t>
  </si>
  <si>
    <t>废润滑油</t>
  </si>
  <si>
    <t>900-249-08</t>
  </si>
  <si>
    <t>900-041-49</t>
  </si>
  <si>
    <t>油漆类包装桶</t>
  </si>
  <si>
    <t>900-41-49</t>
  </si>
  <si>
    <t>废含油、油漆抹布试纸、废超滤棉</t>
  </si>
  <si>
    <t xml:space="preserve"> 900-041-49</t>
  </si>
  <si>
    <t xml:space="preserve"> 900-999-49</t>
  </si>
  <si>
    <t xml:space="preserve"> 900-249-08</t>
  </si>
  <si>
    <t xml:space="preserve"> 900-007-09</t>
  </si>
  <si>
    <t>900-300-34</t>
  </si>
  <si>
    <t>危险废物名称（类别）</t>
  </si>
  <si>
    <t>1月</t>
  </si>
  <si>
    <t>2月</t>
  </si>
  <si>
    <t>危废处置单位</t>
  </si>
  <si>
    <t>900-039-49</t>
  </si>
  <si>
    <t>3月</t>
  </si>
  <si>
    <t>4月</t>
  </si>
  <si>
    <t>废活性炭</t>
  </si>
  <si>
    <t>5月</t>
  </si>
  <si>
    <t>6月</t>
  </si>
  <si>
    <t xml:space="preserve"> 336-064-17</t>
  </si>
  <si>
    <t>7月</t>
  </si>
  <si>
    <t>8月</t>
  </si>
  <si>
    <t>9月</t>
  </si>
  <si>
    <t>10月</t>
  </si>
  <si>
    <t>11月</t>
  </si>
  <si>
    <t>12月</t>
  </si>
  <si>
    <t>当年转移量</t>
  </si>
  <si>
    <t>当年入库量</t>
  </si>
  <si>
    <t>剩余量</t>
  </si>
  <si>
    <t>2022结余</t>
  </si>
  <si>
    <t>废过滤棉</t>
  </si>
  <si>
    <t>徐州诺恩固体废物处置有限公司</t>
  </si>
  <si>
    <t xml:space="preserve">    </t>
  </si>
  <si>
    <t>2022年结余</t>
  </si>
  <si>
    <t>入
库</t>
  </si>
  <si>
    <t>出
库</t>
  </si>
  <si>
    <t>现
有</t>
  </si>
  <si>
    <t>含有机树脂的废包装桶
(单位个）</t>
  </si>
  <si>
    <t>常州永盈环保科技有限公司</t>
  </si>
  <si>
    <t>废含油/油漆抹布试纸、废超滤膜 
单位（吨）</t>
  </si>
  <si>
    <t>化学品空桶
单位（吨）</t>
  </si>
  <si>
    <t>实验室废液 
单位（吨）</t>
  </si>
  <si>
    <t>废润滑油
单位（吨）</t>
  </si>
  <si>
    <t>常州市风华环保有限公司</t>
  </si>
  <si>
    <t>废磨削液
单位（吨）</t>
  </si>
  <si>
    <t>污泥 
单位（吨）</t>
  </si>
  <si>
    <t>废酸
单位（吨）</t>
  </si>
  <si>
    <t>废活性炭
单位（吨）</t>
  </si>
  <si>
    <t>常州法联精机有限公司2023年危废产生情况明细</t>
  </si>
  <si>
    <t>常州法联精机有限公司第一分公司  2023年危废产生情况明细</t>
  </si>
  <si>
    <t>徐州诺恩固体废物处置有限公司
常州碧之源再生资源利用有限公司</t>
  </si>
  <si>
    <t>常州永葆环保科技股份有限公司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</si>
</sst>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yyyy&quot;年&quot;m&quot;月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000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b/>
      <sz val="72"/>
      <name val="宋体"/>
      <family val="0"/>
    </font>
    <font>
      <sz val="26"/>
      <name val="宋体"/>
      <family val="0"/>
    </font>
    <font>
      <sz val="24"/>
      <name val="宋体"/>
      <family val="0"/>
    </font>
    <font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4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vertical="center"/>
    </xf>
    <xf numFmtId="9" fontId="9" fillId="34" borderId="0" xfId="33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"/>
  <sheetViews>
    <sheetView tabSelected="1" zoomScale="40" zoomScaleNormal="40" zoomScaleSheetLayoutView="40" zoomScalePageLayoutView="0" workbookViewId="0" topLeftCell="A1">
      <selection activeCell="AJ6" sqref="AJ6"/>
    </sheetView>
  </sheetViews>
  <sheetFormatPr defaultColWidth="9.00390625" defaultRowHeight="14.25"/>
  <cols>
    <col min="1" max="1" width="29.75390625" style="6" customWidth="1"/>
    <col min="2" max="2" width="28.25390625" style="0" customWidth="1"/>
    <col min="3" max="3" width="60.00390625" style="0" customWidth="1"/>
    <col min="4" max="4" width="17.125" style="0" customWidth="1"/>
    <col min="5" max="22" width="9.00390625" style="1" customWidth="1"/>
    <col min="23" max="40" width="9.00390625" style="0" customWidth="1"/>
    <col min="41" max="41" width="12.00390625" style="0" customWidth="1"/>
    <col min="42" max="42" width="12.00390625" style="8" customWidth="1"/>
    <col min="43" max="44" width="12.00390625" style="0" customWidth="1"/>
  </cols>
  <sheetData>
    <row r="1" spans="1:44" ht="142.5" customHeight="1">
      <c r="A1" s="36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</row>
    <row r="2" spans="1:44" s="9" customFormat="1" ht="96" customHeight="1">
      <c r="A2" s="38" t="s">
        <v>15</v>
      </c>
      <c r="B2" s="39"/>
      <c r="C2" s="42" t="s">
        <v>18</v>
      </c>
      <c r="D2" s="44" t="s">
        <v>35</v>
      </c>
      <c r="E2" s="32" t="s">
        <v>16</v>
      </c>
      <c r="F2" s="33"/>
      <c r="G2" s="34"/>
      <c r="H2" s="32" t="s">
        <v>17</v>
      </c>
      <c r="I2" s="33"/>
      <c r="J2" s="34"/>
      <c r="K2" s="32" t="s">
        <v>20</v>
      </c>
      <c r="L2" s="33"/>
      <c r="M2" s="34"/>
      <c r="N2" s="32" t="s">
        <v>21</v>
      </c>
      <c r="O2" s="33"/>
      <c r="P2" s="34"/>
      <c r="Q2" s="32" t="s">
        <v>23</v>
      </c>
      <c r="R2" s="33"/>
      <c r="S2" s="34"/>
      <c r="T2" s="32" t="s">
        <v>24</v>
      </c>
      <c r="U2" s="33"/>
      <c r="V2" s="34"/>
      <c r="W2" s="32" t="s">
        <v>26</v>
      </c>
      <c r="X2" s="33"/>
      <c r="Y2" s="34"/>
      <c r="Z2" s="32" t="s">
        <v>27</v>
      </c>
      <c r="AA2" s="33"/>
      <c r="AB2" s="34"/>
      <c r="AC2" s="32" t="s">
        <v>28</v>
      </c>
      <c r="AD2" s="33"/>
      <c r="AE2" s="34"/>
      <c r="AF2" s="32" t="s">
        <v>29</v>
      </c>
      <c r="AG2" s="33"/>
      <c r="AH2" s="34"/>
      <c r="AI2" s="32" t="s">
        <v>30</v>
      </c>
      <c r="AJ2" s="33"/>
      <c r="AK2" s="34"/>
      <c r="AL2" s="32" t="s">
        <v>31</v>
      </c>
      <c r="AM2" s="33"/>
      <c r="AN2" s="34"/>
      <c r="AO2" s="35" t="s">
        <v>39</v>
      </c>
      <c r="AP2" s="30" t="s">
        <v>32</v>
      </c>
      <c r="AQ2" s="30" t="s">
        <v>33</v>
      </c>
      <c r="AR2" s="30" t="s">
        <v>34</v>
      </c>
    </row>
    <row r="3" spans="1:48" s="11" customFormat="1" ht="225.75" customHeight="1">
      <c r="A3" s="40"/>
      <c r="B3" s="41"/>
      <c r="C3" s="43"/>
      <c r="D3" s="45"/>
      <c r="E3" s="10" t="s">
        <v>40</v>
      </c>
      <c r="F3" s="10" t="s">
        <v>41</v>
      </c>
      <c r="G3" s="10" t="s">
        <v>42</v>
      </c>
      <c r="H3" s="10" t="s">
        <v>40</v>
      </c>
      <c r="I3" s="10" t="s">
        <v>41</v>
      </c>
      <c r="J3" s="10" t="s">
        <v>42</v>
      </c>
      <c r="K3" s="10" t="s">
        <v>40</v>
      </c>
      <c r="L3" s="10" t="s">
        <v>41</v>
      </c>
      <c r="M3" s="10" t="s">
        <v>42</v>
      </c>
      <c r="N3" s="10" t="s">
        <v>40</v>
      </c>
      <c r="O3" s="10" t="s">
        <v>41</v>
      </c>
      <c r="P3" s="10" t="s">
        <v>42</v>
      </c>
      <c r="Q3" s="10" t="s">
        <v>40</v>
      </c>
      <c r="R3" s="10" t="s">
        <v>41</v>
      </c>
      <c r="S3" s="10" t="s">
        <v>42</v>
      </c>
      <c r="T3" s="10" t="s">
        <v>40</v>
      </c>
      <c r="U3" s="10" t="s">
        <v>41</v>
      </c>
      <c r="V3" s="10" t="s">
        <v>42</v>
      </c>
      <c r="W3" s="10" t="s">
        <v>40</v>
      </c>
      <c r="X3" s="10" t="s">
        <v>41</v>
      </c>
      <c r="Y3" s="10" t="s">
        <v>42</v>
      </c>
      <c r="Z3" s="10" t="s">
        <v>40</v>
      </c>
      <c r="AA3" s="10" t="s">
        <v>41</v>
      </c>
      <c r="AB3" s="10" t="s">
        <v>42</v>
      </c>
      <c r="AC3" s="10" t="s">
        <v>40</v>
      </c>
      <c r="AD3" s="10" t="s">
        <v>41</v>
      </c>
      <c r="AE3" s="10" t="s">
        <v>42</v>
      </c>
      <c r="AF3" s="10" t="s">
        <v>40</v>
      </c>
      <c r="AG3" s="10" t="s">
        <v>41</v>
      </c>
      <c r="AH3" s="10" t="s">
        <v>42</v>
      </c>
      <c r="AI3" s="10" t="s">
        <v>40</v>
      </c>
      <c r="AJ3" s="10" t="s">
        <v>41</v>
      </c>
      <c r="AK3" s="10" t="s">
        <v>42</v>
      </c>
      <c r="AL3" s="10" t="s">
        <v>40</v>
      </c>
      <c r="AM3" s="10" t="s">
        <v>41</v>
      </c>
      <c r="AN3" s="10" t="s">
        <v>42</v>
      </c>
      <c r="AO3" s="31"/>
      <c r="AP3" s="31"/>
      <c r="AQ3" s="31"/>
      <c r="AR3" s="31"/>
      <c r="AV3" s="12"/>
    </row>
    <row r="4" spans="1:44" s="7" customFormat="1" ht="153.75" customHeight="1">
      <c r="A4" s="13" t="s">
        <v>43</v>
      </c>
      <c r="B4" s="14" t="s">
        <v>10</v>
      </c>
      <c r="C4" s="14" t="s">
        <v>44</v>
      </c>
      <c r="D4" s="14">
        <v>19</v>
      </c>
      <c r="E4" s="20">
        <v>6</v>
      </c>
      <c r="F4" s="20"/>
      <c r="G4" s="21">
        <f>D4+E4-F4</f>
        <v>25</v>
      </c>
      <c r="H4" s="20"/>
      <c r="I4" s="20"/>
      <c r="J4" s="20">
        <f>G4+H4-I4</f>
        <v>25</v>
      </c>
      <c r="K4" s="20">
        <v>17</v>
      </c>
      <c r="L4" s="20">
        <v>40</v>
      </c>
      <c r="M4" s="20">
        <f>J4+K4-L4</f>
        <v>2</v>
      </c>
      <c r="N4" s="20">
        <v>16</v>
      </c>
      <c r="O4" s="20"/>
      <c r="P4" s="20">
        <f>M4+N4-O4</f>
        <v>18</v>
      </c>
      <c r="Q4" s="20">
        <v>7</v>
      </c>
      <c r="R4" s="20"/>
      <c r="S4" s="20">
        <f>P4+Q4-R4</f>
        <v>25</v>
      </c>
      <c r="T4" s="20">
        <v>17</v>
      </c>
      <c r="U4" s="20">
        <v>42</v>
      </c>
      <c r="V4" s="20">
        <f>S4+T4-U4</f>
        <v>0</v>
      </c>
      <c r="W4" s="20">
        <v>9</v>
      </c>
      <c r="X4" s="20"/>
      <c r="Y4" s="20">
        <f>V4+W4-X4</f>
        <v>9</v>
      </c>
      <c r="Z4" s="20">
        <v>14</v>
      </c>
      <c r="AA4" s="20"/>
      <c r="AB4" s="20">
        <f>Y4+Z4-AA4</f>
        <v>23</v>
      </c>
      <c r="AC4" s="22"/>
      <c r="AD4" s="20"/>
      <c r="AE4" s="20">
        <f>AB4+AC4-AD4</f>
        <v>23</v>
      </c>
      <c r="AF4" s="20"/>
      <c r="AG4" s="20"/>
      <c r="AH4" s="20"/>
      <c r="AI4" s="20"/>
      <c r="AJ4" s="20"/>
      <c r="AK4" s="20"/>
      <c r="AL4" s="20"/>
      <c r="AM4" s="20"/>
      <c r="AN4" s="20"/>
      <c r="AO4" s="20">
        <f>D4</f>
        <v>19</v>
      </c>
      <c r="AP4" s="20">
        <f aca="true" t="shared" si="0" ref="AP4:AP12">F4+I4+L4+O4+R4+U4+X4+AA4+AD4+AG4+AJ4+AM4</f>
        <v>82</v>
      </c>
      <c r="AQ4" s="20">
        <f>E4+H4+K4+N4+Q4+T4+W4+Z4+AC4+AF4+AI4+AL4</f>
        <v>86</v>
      </c>
      <c r="AR4" s="20">
        <f>AQ4+AO4-AP4</f>
        <v>23</v>
      </c>
    </row>
    <row r="5" spans="1:44" s="7" customFormat="1" ht="183.75" customHeight="1">
      <c r="A5" s="16" t="s">
        <v>45</v>
      </c>
      <c r="B5" s="14" t="s">
        <v>10</v>
      </c>
      <c r="C5" s="27" t="s">
        <v>37</v>
      </c>
      <c r="D5" s="14">
        <v>0</v>
      </c>
      <c r="E5" s="20"/>
      <c r="F5" s="20"/>
      <c r="G5" s="21">
        <f aca="true" t="shared" si="1" ref="G5:G12">D5+E5-F5</f>
        <v>0</v>
      </c>
      <c r="H5" s="20"/>
      <c r="I5" s="20"/>
      <c r="J5" s="20">
        <f aca="true" t="shared" si="2" ref="J5:J12">G5+H5-I5</f>
        <v>0</v>
      </c>
      <c r="K5" s="20">
        <v>0.1</v>
      </c>
      <c r="L5" s="20">
        <v>0.1</v>
      </c>
      <c r="M5" s="20">
        <f aca="true" t="shared" si="3" ref="M5:M12">J5+K5-L5</f>
        <v>0</v>
      </c>
      <c r="N5" s="20"/>
      <c r="O5" s="20"/>
      <c r="P5" s="20">
        <f aca="true" t="shared" si="4" ref="P5:P12">M5+N5-O5</f>
        <v>0</v>
      </c>
      <c r="Q5" s="20"/>
      <c r="R5" s="20"/>
      <c r="S5" s="20">
        <f aca="true" t="shared" si="5" ref="S5:S12">P5+Q5-R5</f>
        <v>0</v>
      </c>
      <c r="T5" s="20"/>
      <c r="U5" s="20"/>
      <c r="V5" s="20">
        <f aca="true" t="shared" si="6" ref="V5:V12">S5+T5-U5</f>
        <v>0</v>
      </c>
      <c r="W5" s="20"/>
      <c r="X5" s="20"/>
      <c r="Y5" s="20">
        <f aca="true" t="shared" si="7" ref="Y5:Y12">V5+W5-X5</f>
        <v>0</v>
      </c>
      <c r="Z5" s="20"/>
      <c r="AA5" s="20"/>
      <c r="AB5" s="20">
        <f aca="true" t="shared" si="8" ref="AB5:AB12">Y5+Z5-AA5</f>
        <v>0</v>
      </c>
      <c r="AC5" s="20"/>
      <c r="AD5" s="20"/>
      <c r="AE5" s="20">
        <f aca="true" t="shared" si="9" ref="AE5:AE12">AB5+AC5-AD5</f>
        <v>0</v>
      </c>
      <c r="AF5" s="20"/>
      <c r="AG5" s="20"/>
      <c r="AH5" s="20"/>
      <c r="AI5" s="20"/>
      <c r="AJ5" s="20"/>
      <c r="AK5" s="20"/>
      <c r="AL5" s="20"/>
      <c r="AM5" s="20"/>
      <c r="AN5" s="20"/>
      <c r="AO5" s="20">
        <f aca="true" t="shared" si="10" ref="AO5:AO12">D5</f>
        <v>0</v>
      </c>
      <c r="AP5" s="20">
        <f t="shared" si="0"/>
        <v>0.1</v>
      </c>
      <c r="AQ5" s="20">
        <f aca="true" t="shared" si="11" ref="AQ5:AQ12">E5+H5+K5+N5+Q5+T5+W5+Z5+AC5+AF5+AI5+AL5</f>
        <v>0.1</v>
      </c>
      <c r="AR5" s="20">
        <f aca="true" t="shared" si="12" ref="AR5:AR12">AQ5+AO5-AP5</f>
        <v>0</v>
      </c>
    </row>
    <row r="6" spans="1:44" s="7" customFormat="1" ht="153.75" customHeight="1">
      <c r="A6" s="16" t="s">
        <v>46</v>
      </c>
      <c r="B6" s="14" t="s">
        <v>10</v>
      </c>
      <c r="C6" s="14" t="s">
        <v>44</v>
      </c>
      <c r="D6" s="14">
        <v>0.09</v>
      </c>
      <c r="E6" s="20"/>
      <c r="F6" s="20"/>
      <c r="G6" s="21">
        <f t="shared" si="1"/>
        <v>0.09</v>
      </c>
      <c r="H6" s="20">
        <v>0.13</v>
      </c>
      <c r="I6" s="20"/>
      <c r="J6" s="20">
        <f t="shared" si="2"/>
        <v>0.22</v>
      </c>
      <c r="K6" s="20"/>
      <c r="L6" s="20">
        <v>0.22</v>
      </c>
      <c r="M6" s="20">
        <f t="shared" si="3"/>
        <v>0</v>
      </c>
      <c r="N6" s="20">
        <v>0.18</v>
      </c>
      <c r="O6" s="20"/>
      <c r="P6" s="20">
        <f t="shared" si="4"/>
        <v>0.18</v>
      </c>
      <c r="Q6" s="20">
        <v>0.09</v>
      </c>
      <c r="R6" s="20"/>
      <c r="S6" s="20">
        <f t="shared" si="5"/>
        <v>0.27</v>
      </c>
      <c r="T6" s="20"/>
      <c r="U6" s="20">
        <v>0.27</v>
      </c>
      <c r="V6" s="20">
        <f t="shared" si="6"/>
        <v>0</v>
      </c>
      <c r="W6" s="20"/>
      <c r="X6" s="20"/>
      <c r="Y6" s="20">
        <f t="shared" si="7"/>
        <v>0</v>
      </c>
      <c r="Z6" s="20">
        <v>0.14</v>
      </c>
      <c r="AA6" s="20"/>
      <c r="AB6" s="20">
        <f t="shared" si="8"/>
        <v>0.14</v>
      </c>
      <c r="AC6" s="20"/>
      <c r="AD6" s="20"/>
      <c r="AE6" s="20">
        <f t="shared" si="9"/>
        <v>0.14</v>
      </c>
      <c r="AF6" s="20"/>
      <c r="AG6" s="20"/>
      <c r="AH6" s="20"/>
      <c r="AI6" s="20"/>
      <c r="AJ6" s="20"/>
      <c r="AK6" s="20"/>
      <c r="AL6" s="20"/>
      <c r="AM6" s="20"/>
      <c r="AN6" s="20"/>
      <c r="AO6" s="20">
        <f t="shared" si="10"/>
        <v>0.09</v>
      </c>
      <c r="AP6" s="20">
        <f t="shared" si="0"/>
        <v>0.49</v>
      </c>
      <c r="AQ6" s="20">
        <f t="shared" si="11"/>
        <v>0.54</v>
      </c>
      <c r="AR6" s="20">
        <f t="shared" si="12"/>
        <v>0.14</v>
      </c>
    </row>
    <row r="7" spans="1:44" s="7" customFormat="1" ht="153.75" customHeight="1">
      <c r="A7" s="16" t="s">
        <v>47</v>
      </c>
      <c r="B7" s="14" t="s">
        <v>11</v>
      </c>
      <c r="C7" s="27" t="s">
        <v>37</v>
      </c>
      <c r="D7" s="14">
        <v>0</v>
      </c>
      <c r="E7" s="20"/>
      <c r="F7" s="20"/>
      <c r="G7" s="21">
        <f t="shared" si="1"/>
        <v>0</v>
      </c>
      <c r="H7" s="20"/>
      <c r="I7" s="20"/>
      <c r="J7" s="20">
        <f t="shared" si="2"/>
        <v>0</v>
      </c>
      <c r="K7" s="20"/>
      <c r="L7" s="20"/>
      <c r="M7" s="20">
        <f t="shared" si="3"/>
        <v>0</v>
      </c>
      <c r="N7" s="20"/>
      <c r="O7" s="20"/>
      <c r="P7" s="20">
        <f t="shared" si="4"/>
        <v>0</v>
      </c>
      <c r="Q7" s="20"/>
      <c r="R7" s="20"/>
      <c r="S7" s="20">
        <f t="shared" si="5"/>
        <v>0</v>
      </c>
      <c r="T7" s="20"/>
      <c r="U7" s="20"/>
      <c r="V7" s="20">
        <f t="shared" si="6"/>
        <v>0</v>
      </c>
      <c r="W7" s="20">
        <v>0.02</v>
      </c>
      <c r="X7" s="20">
        <v>0.02</v>
      </c>
      <c r="Y7" s="20">
        <f t="shared" si="7"/>
        <v>0</v>
      </c>
      <c r="Z7" s="20"/>
      <c r="AA7" s="20"/>
      <c r="AB7" s="20">
        <f t="shared" si="8"/>
        <v>0</v>
      </c>
      <c r="AC7" s="20"/>
      <c r="AD7" s="20"/>
      <c r="AE7" s="20">
        <f t="shared" si="9"/>
        <v>0</v>
      </c>
      <c r="AF7" s="20"/>
      <c r="AG7" s="20"/>
      <c r="AH7" s="20"/>
      <c r="AI7" s="20"/>
      <c r="AJ7" s="20"/>
      <c r="AK7" s="20"/>
      <c r="AL7" s="20"/>
      <c r="AM7" s="20"/>
      <c r="AN7" s="20"/>
      <c r="AO7" s="20">
        <f t="shared" si="10"/>
        <v>0</v>
      </c>
      <c r="AP7" s="20">
        <f t="shared" si="0"/>
        <v>0.02</v>
      </c>
      <c r="AQ7" s="20">
        <f t="shared" si="11"/>
        <v>0.02</v>
      </c>
      <c r="AR7" s="20">
        <f t="shared" si="12"/>
        <v>0</v>
      </c>
    </row>
    <row r="8" spans="1:44" s="7" customFormat="1" ht="153.75" customHeight="1">
      <c r="A8" s="16" t="s">
        <v>48</v>
      </c>
      <c r="B8" s="14" t="s">
        <v>12</v>
      </c>
      <c r="C8" s="14" t="s">
        <v>49</v>
      </c>
      <c r="D8" s="14">
        <v>0.55</v>
      </c>
      <c r="E8" s="20"/>
      <c r="F8" s="20"/>
      <c r="G8" s="21">
        <f t="shared" si="1"/>
        <v>0.55</v>
      </c>
      <c r="H8" s="20"/>
      <c r="I8" s="20">
        <v>0.55</v>
      </c>
      <c r="J8" s="20">
        <f t="shared" si="2"/>
        <v>0</v>
      </c>
      <c r="K8" s="20"/>
      <c r="L8" s="20"/>
      <c r="M8" s="20">
        <f t="shared" si="3"/>
        <v>0</v>
      </c>
      <c r="N8" s="20"/>
      <c r="O8" s="20"/>
      <c r="P8" s="20">
        <f t="shared" si="4"/>
        <v>0</v>
      </c>
      <c r="Q8" s="20"/>
      <c r="R8" s="20"/>
      <c r="S8" s="20">
        <f t="shared" si="5"/>
        <v>0</v>
      </c>
      <c r="T8" s="20">
        <v>0.2</v>
      </c>
      <c r="U8" s="20">
        <v>0.2</v>
      </c>
      <c r="V8" s="20">
        <f t="shared" si="6"/>
        <v>0</v>
      </c>
      <c r="W8" s="20">
        <v>0.2</v>
      </c>
      <c r="X8" s="20"/>
      <c r="Y8" s="20">
        <f t="shared" si="7"/>
        <v>0.2</v>
      </c>
      <c r="Z8" s="20"/>
      <c r="AA8" s="20"/>
      <c r="AB8" s="20">
        <f t="shared" si="8"/>
        <v>0.2</v>
      </c>
      <c r="AC8" s="20"/>
      <c r="AD8" s="20"/>
      <c r="AE8" s="20">
        <f t="shared" si="9"/>
        <v>0.2</v>
      </c>
      <c r="AF8" s="20"/>
      <c r="AG8" s="20"/>
      <c r="AH8" s="20"/>
      <c r="AI8" s="20"/>
      <c r="AJ8" s="20"/>
      <c r="AK8" s="20"/>
      <c r="AL8" s="20"/>
      <c r="AM8" s="20"/>
      <c r="AN8" s="20"/>
      <c r="AO8" s="20">
        <f t="shared" si="10"/>
        <v>0.55</v>
      </c>
      <c r="AP8" s="20">
        <f t="shared" si="0"/>
        <v>0.75</v>
      </c>
      <c r="AQ8" s="20">
        <f t="shared" si="11"/>
        <v>0.4</v>
      </c>
      <c r="AR8" s="20">
        <f t="shared" si="12"/>
        <v>0.20000000000000007</v>
      </c>
    </row>
    <row r="9" spans="1:44" s="7" customFormat="1" ht="153.75" customHeight="1">
      <c r="A9" s="17" t="s">
        <v>50</v>
      </c>
      <c r="B9" s="14" t="s">
        <v>13</v>
      </c>
      <c r="C9" s="14" t="s">
        <v>49</v>
      </c>
      <c r="D9" s="14">
        <v>0</v>
      </c>
      <c r="E9" s="20"/>
      <c r="F9" s="20"/>
      <c r="G9" s="21">
        <f t="shared" si="1"/>
        <v>0</v>
      </c>
      <c r="H9" s="20">
        <v>0.4</v>
      </c>
      <c r="I9" s="20"/>
      <c r="J9" s="20">
        <f t="shared" si="2"/>
        <v>0.4</v>
      </c>
      <c r="K9" s="20">
        <v>0.4</v>
      </c>
      <c r="L9" s="20">
        <v>0.8</v>
      </c>
      <c r="M9" s="20">
        <f t="shared" si="3"/>
        <v>0</v>
      </c>
      <c r="N9" s="20">
        <v>0.2</v>
      </c>
      <c r="O9" s="20"/>
      <c r="P9" s="20">
        <f t="shared" si="4"/>
        <v>0.2</v>
      </c>
      <c r="Q9" s="20"/>
      <c r="R9" s="20"/>
      <c r="S9" s="20">
        <f t="shared" si="5"/>
        <v>0.2</v>
      </c>
      <c r="T9" s="20">
        <v>0.2</v>
      </c>
      <c r="U9" s="20">
        <v>0.4</v>
      </c>
      <c r="V9" s="20">
        <f t="shared" si="6"/>
        <v>0</v>
      </c>
      <c r="W9" s="20"/>
      <c r="X9" s="20"/>
      <c r="Y9" s="20">
        <f t="shared" si="7"/>
        <v>0</v>
      </c>
      <c r="Z9" s="20">
        <v>0.2</v>
      </c>
      <c r="AA9" s="20"/>
      <c r="AB9" s="20">
        <f t="shared" si="8"/>
        <v>0.2</v>
      </c>
      <c r="AC9" s="20"/>
      <c r="AD9" s="20"/>
      <c r="AE9" s="20">
        <f t="shared" si="9"/>
        <v>0.2</v>
      </c>
      <c r="AF9" s="20"/>
      <c r="AG9" s="20"/>
      <c r="AH9" s="20"/>
      <c r="AI9" s="20"/>
      <c r="AJ9" s="20"/>
      <c r="AK9" s="20"/>
      <c r="AL9" s="20"/>
      <c r="AM9" s="20"/>
      <c r="AN9" s="20"/>
      <c r="AO9" s="20">
        <f t="shared" si="10"/>
        <v>0</v>
      </c>
      <c r="AP9" s="20">
        <f t="shared" si="0"/>
        <v>1.2000000000000002</v>
      </c>
      <c r="AQ9" s="20">
        <f t="shared" si="11"/>
        <v>1.4</v>
      </c>
      <c r="AR9" s="20">
        <f t="shared" si="12"/>
        <v>0.19999999999999973</v>
      </c>
    </row>
    <row r="10" spans="1:44" s="7" customFormat="1" ht="153.75" customHeight="1">
      <c r="A10" s="16" t="s">
        <v>51</v>
      </c>
      <c r="B10" s="14" t="s">
        <v>25</v>
      </c>
      <c r="C10" s="27" t="s">
        <v>37</v>
      </c>
      <c r="D10" s="14">
        <v>2.2</v>
      </c>
      <c r="E10" s="20">
        <v>1.07</v>
      </c>
      <c r="F10" s="20"/>
      <c r="G10" s="21">
        <f t="shared" si="1"/>
        <v>3.2700000000000005</v>
      </c>
      <c r="H10" s="20">
        <v>0.3</v>
      </c>
      <c r="I10" s="20"/>
      <c r="J10" s="20">
        <f t="shared" si="2"/>
        <v>3.5700000000000003</v>
      </c>
      <c r="K10" s="20"/>
      <c r="L10" s="20">
        <v>3.57</v>
      </c>
      <c r="M10" s="20">
        <f t="shared" si="3"/>
        <v>0</v>
      </c>
      <c r="N10" s="20">
        <v>2.5</v>
      </c>
      <c r="O10" s="20"/>
      <c r="P10" s="20">
        <f t="shared" si="4"/>
        <v>2.5</v>
      </c>
      <c r="Q10" s="20"/>
      <c r="R10" s="20"/>
      <c r="S10" s="20">
        <f t="shared" si="5"/>
        <v>2.5</v>
      </c>
      <c r="T10" s="20">
        <v>0.95</v>
      </c>
      <c r="U10" s="20"/>
      <c r="V10" s="20">
        <f t="shared" si="6"/>
        <v>3.45</v>
      </c>
      <c r="W10" s="20">
        <v>3.29</v>
      </c>
      <c r="X10" s="20">
        <v>6.74</v>
      </c>
      <c r="Y10" s="20">
        <f t="shared" si="7"/>
        <v>0</v>
      </c>
      <c r="Z10" s="20">
        <v>1.016</v>
      </c>
      <c r="AA10" s="20"/>
      <c r="AB10" s="20">
        <f t="shared" si="8"/>
        <v>1.016</v>
      </c>
      <c r="AC10" s="20"/>
      <c r="AD10" s="20"/>
      <c r="AE10" s="20">
        <f t="shared" si="9"/>
        <v>1.016</v>
      </c>
      <c r="AF10" s="20"/>
      <c r="AG10" s="20"/>
      <c r="AH10" s="20"/>
      <c r="AI10" s="20"/>
      <c r="AJ10" s="20"/>
      <c r="AK10" s="20"/>
      <c r="AL10" s="20"/>
      <c r="AM10" s="20"/>
      <c r="AN10" s="20"/>
      <c r="AO10" s="20">
        <f t="shared" si="10"/>
        <v>2.2</v>
      </c>
      <c r="AP10" s="20">
        <f t="shared" si="0"/>
        <v>10.31</v>
      </c>
      <c r="AQ10" s="20">
        <f t="shared" si="11"/>
        <v>9.126</v>
      </c>
      <c r="AR10" s="20">
        <f t="shared" si="12"/>
        <v>1.016</v>
      </c>
    </row>
    <row r="11" spans="1:44" s="7" customFormat="1" ht="153.75" customHeight="1">
      <c r="A11" s="13" t="s">
        <v>52</v>
      </c>
      <c r="B11" s="14" t="s">
        <v>14</v>
      </c>
      <c r="C11" s="29" t="s">
        <v>57</v>
      </c>
      <c r="D11" s="14">
        <v>0</v>
      </c>
      <c r="E11" s="20">
        <v>15</v>
      </c>
      <c r="F11" s="20"/>
      <c r="G11" s="21">
        <f t="shared" si="1"/>
        <v>15</v>
      </c>
      <c r="H11" s="20">
        <v>8.94</v>
      </c>
      <c r="I11" s="20">
        <v>23.94</v>
      </c>
      <c r="J11" s="20">
        <f t="shared" si="2"/>
        <v>0</v>
      </c>
      <c r="K11" s="20"/>
      <c r="L11" s="20"/>
      <c r="M11" s="20">
        <f t="shared" si="3"/>
        <v>0</v>
      </c>
      <c r="N11" s="20"/>
      <c r="O11" s="20"/>
      <c r="P11" s="20">
        <f t="shared" si="4"/>
        <v>0</v>
      </c>
      <c r="Q11" s="20"/>
      <c r="R11" s="20"/>
      <c r="S11" s="20">
        <f t="shared" si="5"/>
        <v>0</v>
      </c>
      <c r="T11" s="20"/>
      <c r="U11" s="20"/>
      <c r="V11" s="20">
        <f t="shared" si="6"/>
        <v>0</v>
      </c>
      <c r="W11" s="20">
        <v>14</v>
      </c>
      <c r="X11" s="20">
        <v>14</v>
      </c>
      <c r="Y11" s="20">
        <f t="shared" si="7"/>
        <v>0</v>
      </c>
      <c r="Z11" s="20"/>
      <c r="AA11" s="20"/>
      <c r="AB11" s="20">
        <f t="shared" si="8"/>
        <v>0</v>
      </c>
      <c r="AC11" s="20"/>
      <c r="AD11" s="20"/>
      <c r="AE11" s="20">
        <f t="shared" si="9"/>
        <v>0</v>
      </c>
      <c r="AF11" s="20"/>
      <c r="AG11" s="20"/>
      <c r="AH11" s="20"/>
      <c r="AI11" s="20"/>
      <c r="AJ11" s="20"/>
      <c r="AK11" s="20"/>
      <c r="AL11" s="20"/>
      <c r="AM11" s="20"/>
      <c r="AN11" s="20"/>
      <c r="AO11" s="20">
        <f t="shared" si="10"/>
        <v>0</v>
      </c>
      <c r="AP11" s="20">
        <f t="shared" si="0"/>
        <v>37.94</v>
      </c>
      <c r="AQ11" s="20">
        <f t="shared" si="11"/>
        <v>37.94</v>
      </c>
      <c r="AR11" s="20">
        <f t="shared" si="12"/>
        <v>0</v>
      </c>
    </row>
    <row r="12" spans="1:44" s="7" customFormat="1" ht="153.75" customHeight="1">
      <c r="A12" s="13" t="s">
        <v>53</v>
      </c>
      <c r="B12" s="14" t="s">
        <v>19</v>
      </c>
      <c r="C12" s="27" t="s">
        <v>56</v>
      </c>
      <c r="D12" s="14">
        <v>0.3</v>
      </c>
      <c r="E12" s="20">
        <v>0.3</v>
      </c>
      <c r="F12" s="20"/>
      <c r="G12" s="21">
        <f t="shared" si="1"/>
        <v>0.6</v>
      </c>
      <c r="H12" s="20">
        <v>0.3</v>
      </c>
      <c r="I12" s="20"/>
      <c r="J12" s="20">
        <f t="shared" si="2"/>
        <v>0.8999999999999999</v>
      </c>
      <c r="K12" s="20">
        <v>0.3</v>
      </c>
      <c r="L12" s="20">
        <v>0.9</v>
      </c>
      <c r="M12" s="20">
        <f t="shared" si="3"/>
        <v>0.29999999999999993</v>
      </c>
      <c r="N12" s="20">
        <v>0</v>
      </c>
      <c r="O12" s="20"/>
      <c r="P12" s="20">
        <f t="shared" si="4"/>
        <v>0.29999999999999993</v>
      </c>
      <c r="Q12" s="20">
        <v>0.3</v>
      </c>
      <c r="R12" s="20"/>
      <c r="S12" s="20">
        <f t="shared" si="5"/>
        <v>0.5999999999999999</v>
      </c>
      <c r="T12" s="20">
        <v>0.3</v>
      </c>
      <c r="U12" s="20"/>
      <c r="V12" s="20">
        <f t="shared" si="6"/>
        <v>0.8999999999999999</v>
      </c>
      <c r="W12" s="20">
        <v>0.3</v>
      </c>
      <c r="X12" s="20">
        <v>1.2</v>
      </c>
      <c r="Y12" s="20">
        <f t="shared" si="7"/>
        <v>0</v>
      </c>
      <c r="Z12" s="20"/>
      <c r="AA12" s="20"/>
      <c r="AB12" s="20">
        <f t="shared" si="8"/>
        <v>0</v>
      </c>
      <c r="AC12" s="20">
        <v>0.3</v>
      </c>
      <c r="AD12" s="20"/>
      <c r="AE12" s="20">
        <f t="shared" si="9"/>
        <v>0.3</v>
      </c>
      <c r="AF12" s="20"/>
      <c r="AG12" s="20"/>
      <c r="AH12" s="20"/>
      <c r="AI12" s="20"/>
      <c r="AJ12" s="20"/>
      <c r="AK12" s="20"/>
      <c r="AL12" s="20"/>
      <c r="AM12" s="20"/>
      <c r="AN12" s="20"/>
      <c r="AO12" s="20">
        <f t="shared" si="10"/>
        <v>0.3</v>
      </c>
      <c r="AP12" s="20">
        <f t="shared" si="0"/>
        <v>2.1</v>
      </c>
      <c r="AQ12" s="20">
        <f t="shared" si="11"/>
        <v>2.1</v>
      </c>
      <c r="AR12" s="20">
        <f t="shared" si="12"/>
        <v>0.2999999999999998</v>
      </c>
    </row>
    <row r="13" spans="1:22" ht="72.75" customHeight="1">
      <c r="A13" s="5"/>
      <c r="B13" s="3"/>
      <c r="C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44" ht="135" customHeight="1">
      <c r="A14" s="36" t="s">
        <v>55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</row>
    <row r="15" spans="1:44" ht="168.75" customHeight="1">
      <c r="A15" s="38" t="s">
        <v>15</v>
      </c>
      <c r="B15" s="39"/>
      <c r="C15" s="42" t="s">
        <v>18</v>
      </c>
      <c r="D15" s="44" t="s">
        <v>35</v>
      </c>
      <c r="E15" s="32" t="s">
        <v>16</v>
      </c>
      <c r="F15" s="33"/>
      <c r="G15" s="34"/>
      <c r="H15" s="32" t="s">
        <v>17</v>
      </c>
      <c r="I15" s="33"/>
      <c r="J15" s="34"/>
      <c r="K15" s="32" t="s">
        <v>20</v>
      </c>
      <c r="L15" s="33"/>
      <c r="M15" s="34"/>
      <c r="N15" s="32" t="s">
        <v>21</v>
      </c>
      <c r="O15" s="33"/>
      <c r="P15" s="34"/>
      <c r="Q15" s="32" t="s">
        <v>23</v>
      </c>
      <c r="R15" s="33"/>
      <c r="S15" s="34"/>
      <c r="T15" s="32" t="s">
        <v>24</v>
      </c>
      <c r="U15" s="33"/>
      <c r="V15" s="34"/>
      <c r="W15" s="32" t="s">
        <v>26</v>
      </c>
      <c r="X15" s="33"/>
      <c r="Y15" s="34"/>
      <c r="Z15" s="32" t="s">
        <v>27</v>
      </c>
      <c r="AA15" s="33"/>
      <c r="AB15" s="34"/>
      <c r="AC15" s="32" t="s">
        <v>28</v>
      </c>
      <c r="AD15" s="33"/>
      <c r="AE15" s="34"/>
      <c r="AF15" s="32" t="s">
        <v>29</v>
      </c>
      <c r="AG15" s="33"/>
      <c r="AH15" s="34"/>
      <c r="AI15" s="32" t="s">
        <v>30</v>
      </c>
      <c r="AJ15" s="33"/>
      <c r="AK15" s="34"/>
      <c r="AL15" s="32" t="s">
        <v>31</v>
      </c>
      <c r="AM15" s="33"/>
      <c r="AN15" s="34"/>
      <c r="AO15" s="35" t="s">
        <v>39</v>
      </c>
      <c r="AP15" s="30" t="s">
        <v>32</v>
      </c>
      <c r="AQ15" s="30" t="s">
        <v>33</v>
      </c>
      <c r="AR15" s="30" t="s">
        <v>34</v>
      </c>
    </row>
    <row r="16" spans="1:44" s="2" customFormat="1" ht="132" customHeight="1">
      <c r="A16" s="40"/>
      <c r="B16" s="41"/>
      <c r="C16" s="43"/>
      <c r="D16" s="45"/>
      <c r="E16" s="10" t="s">
        <v>40</v>
      </c>
      <c r="F16" s="10" t="s">
        <v>41</v>
      </c>
      <c r="G16" s="10" t="s">
        <v>42</v>
      </c>
      <c r="H16" s="10" t="s">
        <v>40</v>
      </c>
      <c r="I16" s="10" t="s">
        <v>41</v>
      </c>
      <c r="J16" s="10" t="s">
        <v>42</v>
      </c>
      <c r="K16" s="10" t="s">
        <v>40</v>
      </c>
      <c r="L16" s="10" t="s">
        <v>41</v>
      </c>
      <c r="M16" s="10" t="s">
        <v>42</v>
      </c>
      <c r="N16" s="10" t="s">
        <v>40</v>
      </c>
      <c r="O16" s="10" t="s">
        <v>41</v>
      </c>
      <c r="P16" s="10" t="s">
        <v>42</v>
      </c>
      <c r="Q16" s="10" t="s">
        <v>40</v>
      </c>
      <c r="R16" s="10" t="s">
        <v>41</v>
      </c>
      <c r="S16" s="10" t="s">
        <v>42</v>
      </c>
      <c r="T16" s="10" t="s">
        <v>40</v>
      </c>
      <c r="U16" s="10" t="s">
        <v>41</v>
      </c>
      <c r="V16" s="10" t="s">
        <v>42</v>
      </c>
      <c r="W16" s="10" t="s">
        <v>40</v>
      </c>
      <c r="X16" s="10" t="s">
        <v>41</v>
      </c>
      <c r="Y16" s="10" t="s">
        <v>42</v>
      </c>
      <c r="Z16" s="10" t="s">
        <v>40</v>
      </c>
      <c r="AA16" s="10" t="s">
        <v>41</v>
      </c>
      <c r="AB16" s="10" t="s">
        <v>42</v>
      </c>
      <c r="AC16" s="10" t="s">
        <v>40</v>
      </c>
      <c r="AD16" s="10" t="s">
        <v>41</v>
      </c>
      <c r="AE16" s="10" t="s">
        <v>42</v>
      </c>
      <c r="AF16" s="10" t="s">
        <v>40</v>
      </c>
      <c r="AG16" s="10" t="s">
        <v>41</v>
      </c>
      <c r="AH16" s="10" t="s">
        <v>42</v>
      </c>
      <c r="AI16" s="10" t="s">
        <v>40</v>
      </c>
      <c r="AJ16" s="10" t="s">
        <v>41</v>
      </c>
      <c r="AK16" s="10" t="s">
        <v>42</v>
      </c>
      <c r="AL16" s="10" t="s">
        <v>40</v>
      </c>
      <c r="AM16" s="10" t="s">
        <v>41</v>
      </c>
      <c r="AN16" s="10" t="s">
        <v>42</v>
      </c>
      <c r="AO16" s="31"/>
      <c r="AP16" s="31"/>
      <c r="AQ16" s="31"/>
      <c r="AR16" s="31"/>
    </row>
    <row r="17" spans="1:44" s="18" customFormat="1" ht="99" customHeight="1">
      <c r="A17" s="24" t="s">
        <v>0</v>
      </c>
      <c r="B17" s="23" t="s">
        <v>1</v>
      </c>
      <c r="C17" s="27" t="s">
        <v>37</v>
      </c>
      <c r="D17" s="20">
        <v>0</v>
      </c>
      <c r="E17" s="20"/>
      <c r="F17" s="20"/>
      <c r="G17" s="20">
        <f aca="true" t="shared" si="13" ref="G17:G23">D17+E17-F17</f>
        <v>0</v>
      </c>
      <c r="H17" s="20"/>
      <c r="I17" s="20"/>
      <c r="J17" s="20"/>
      <c r="K17" s="20"/>
      <c r="L17" s="20"/>
      <c r="M17" s="20">
        <f aca="true" t="shared" si="14" ref="M17:M23">J17+K17-L17</f>
        <v>0</v>
      </c>
      <c r="N17" s="20"/>
      <c r="O17" s="20"/>
      <c r="P17" s="20">
        <f aca="true" t="shared" si="15" ref="P17:P23">M17+N17-O17</f>
        <v>0</v>
      </c>
      <c r="Q17" s="20">
        <v>0.05</v>
      </c>
      <c r="R17" s="20"/>
      <c r="S17" s="20">
        <f aca="true" t="shared" si="16" ref="S17:S23">P17+Q17-R17</f>
        <v>0.05</v>
      </c>
      <c r="T17" s="20"/>
      <c r="U17" s="20"/>
      <c r="V17" s="20">
        <f aca="true" t="shared" si="17" ref="V17:V23">S17+T17-U17</f>
        <v>0.05</v>
      </c>
      <c r="W17" s="20"/>
      <c r="X17" s="20">
        <v>0.05</v>
      </c>
      <c r="Y17" s="20">
        <f aca="true" t="shared" si="18" ref="Y17:Y23">V17+W17-X17</f>
        <v>0</v>
      </c>
      <c r="Z17" s="20"/>
      <c r="AA17" s="20"/>
      <c r="AB17" s="20">
        <f aca="true" t="shared" si="19" ref="AB17:AB23">Y17+Z17-AA17</f>
        <v>0</v>
      </c>
      <c r="AC17" s="20"/>
      <c r="AD17" s="20"/>
      <c r="AE17" s="20">
        <f aca="true" t="shared" si="20" ref="AE17:AE23">AB17+AC17-AD17</f>
        <v>0</v>
      </c>
      <c r="AF17" s="20"/>
      <c r="AG17" s="20"/>
      <c r="AH17" s="20"/>
      <c r="AI17" s="20"/>
      <c r="AJ17" s="20"/>
      <c r="AK17" s="20"/>
      <c r="AL17" s="20"/>
      <c r="AM17" s="20"/>
      <c r="AN17" s="20"/>
      <c r="AO17" s="26">
        <f>D17</f>
        <v>0</v>
      </c>
      <c r="AP17" s="20">
        <f aca="true" t="shared" si="21" ref="AP17:AP23">F17+I17+L17+O17+R17+U17+X17+AA17+AD17+AG17+AJ17+AM17</f>
        <v>0.05</v>
      </c>
      <c r="AQ17" s="20">
        <f>E17+H17+K17+N17+Q17+T17+W17+Z17+AC17+AF17+AI17+AL17</f>
        <v>0.05</v>
      </c>
      <c r="AR17" s="20">
        <f>AQ17+AO17-AP17</f>
        <v>0</v>
      </c>
    </row>
    <row r="18" spans="1:44" s="18" customFormat="1" ht="99" customHeight="1">
      <c r="A18" s="24" t="s">
        <v>36</v>
      </c>
      <c r="B18" s="23" t="s">
        <v>1</v>
      </c>
      <c r="C18" s="27" t="s">
        <v>37</v>
      </c>
      <c r="D18" s="20">
        <v>0</v>
      </c>
      <c r="E18" s="20"/>
      <c r="F18" s="20"/>
      <c r="G18" s="20">
        <f t="shared" si="13"/>
        <v>0</v>
      </c>
      <c r="H18" s="20"/>
      <c r="I18" s="20"/>
      <c r="J18" s="20"/>
      <c r="K18" s="20">
        <v>0.1</v>
      </c>
      <c r="L18" s="20"/>
      <c r="M18" s="20">
        <f t="shared" si="14"/>
        <v>0.1</v>
      </c>
      <c r="N18" s="20"/>
      <c r="O18" s="20"/>
      <c r="P18" s="20">
        <f t="shared" si="15"/>
        <v>0.1</v>
      </c>
      <c r="Q18" s="20"/>
      <c r="R18" s="20"/>
      <c r="S18" s="20">
        <f t="shared" si="16"/>
        <v>0.1</v>
      </c>
      <c r="T18" s="20"/>
      <c r="U18" s="20"/>
      <c r="V18" s="20">
        <f t="shared" si="17"/>
        <v>0.1</v>
      </c>
      <c r="W18" s="20"/>
      <c r="X18" s="20">
        <v>0.1</v>
      </c>
      <c r="Y18" s="20">
        <f t="shared" si="18"/>
        <v>0</v>
      </c>
      <c r="Z18" s="20">
        <v>0.05</v>
      </c>
      <c r="AA18" s="20"/>
      <c r="AB18" s="20">
        <f t="shared" si="19"/>
        <v>0.05</v>
      </c>
      <c r="AC18" s="20"/>
      <c r="AD18" s="20"/>
      <c r="AE18" s="20">
        <f t="shared" si="20"/>
        <v>0.05</v>
      </c>
      <c r="AF18" s="20"/>
      <c r="AG18" s="20"/>
      <c r="AH18" s="20"/>
      <c r="AI18" s="20"/>
      <c r="AJ18" s="20"/>
      <c r="AK18" s="20"/>
      <c r="AL18" s="20"/>
      <c r="AM18" s="20"/>
      <c r="AN18" s="20"/>
      <c r="AO18" s="26">
        <f aca="true" t="shared" si="22" ref="AO18:AO23">D18</f>
        <v>0</v>
      </c>
      <c r="AP18" s="20">
        <f t="shared" si="21"/>
        <v>0.1</v>
      </c>
      <c r="AQ18" s="20">
        <f aca="true" t="shared" si="23" ref="AQ18:AQ23">E18+H18+K18+N18+Q18+T18+W18+Z18+AC18+AF18+AI18+AL18</f>
        <v>0.15000000000000002</v>
      </c>
      <c r="AR18" s="20">
        <f aca="true" t="shared" si="24" ref="AR18:AR23">AQ18+AO18-AP18</f>
        <v>0.05000000000000002</v>
      </c>
    </row>
    <row r="19" spans="1:44" s="18" customFormat="1" ht="99" customHeight="1">
      <c r="A19" s="24" t="s">
        <v>22</v>
      </c>
      <c r="B19" s="25" t="s">
        <v>19</v>
      </c>
      <c r="C19" s="27" t="s">
        <v>56</v>
      </c>
      <c r="D19" s="20">
        <v>0</v>
      </c>
      <c r="E19" s="20"/>
      <c r="F19" s="20"/>
      <c r="G19" s="20">
        <f t="shared" si="13"/>
        <v>0</v>
      </c>
      <c r="H19" s="20">
        <v>0.3</v>
      </c>
      <c r="I19" s="20"/>
      <c r="J19" s="20">
        <f>G19+H19-I19</f>
        <v>0.3</v>
      </c>
      <c r="K19" s="20"/>
      <c r="L19" s="20">
        <v>0.3</v>
      </c>
      <c r="M19" s="20">
        <f>J19+K19-L19</f>
        <v>0</v>
      </c>
      <c r="N19" s="20">
        <v>0.3</v>
      </c>
      <c r="O19" s="20"/>
      <c r="P19" s="20">
        <f>M19+N19-O19</f>
        <v>0.3</v>
      </c>
      <c r="Q19" s="20"/>
      <c r="R19" s="20"/>
      <c r="S19" s="20">
        <f>P19+Q19-R19</f>
        <v>0.3</v>
      </c>
      <c r="T19" s="20"/>
      <c r="U19" s="20"/>
      <c r="V19" s="20">
        <f>S19+T19-U19</f>
        <v>0.3</v>
      </c>
      <c r="W19" s="20"/>
      <c r="X19" s="20">
        <v>0.3</v>
      </c>
      <c r="Y19" s="20">
        <f>V19+W19-X19</f>
        <v>0</v>
      </c>
      <c r="Z19" s="20"/>
      <c r="AA19" s="20"/>
      <c r="AB19" s="20">
        <f>Y19+Z19-AA19</f>
        <v>0</v>
      </c>
      <c r="AC19" s="20">
        <v>2.5</v>
      </c>
      <c r="AD19" s="20">
        <v>2.5</v>
      </c>
      <c r="AE19" s="20">
        <f>AB19+AC19-AD19</f>
        <v>0</v>
      </c>
      <c r="AF19" s="20"/>
      <c r="AG19" s="20"/>
      <c r="AH19" s="20"/>
      <c r="AI19" s="20"/>
      <c r="AJ19" s="20"/>
      <c r="AK19" s="20"/>
      <c r="AL19" s="20"/>
      <c r="AM19" s="20"/>
      <c r="AN19" s="20"/>
      <c r="AO19" s="26">
        <f t="shared" si="22"/>
        <v>0</v>
      </c>
      <c r="AP19" s="20">
        <f t="shared" si="21"/>
        <v>3.1</v>
      </c>
      <c r="AQ19" s="20">
        <f t="shared" si="23"/>
        <v>3.1</v>
      </c>
      <c r="AR19" s="20">
        <f t="shared" si="24"/>
        <v>0</v>
      </c>
    </row>
    <row r="20" spans="1:44" s="18" customFormat="1" ht="99" customHeight="1">
      <c r="A20" s="24" t="s">
        <v>2</v>
      </c>
      <c r="B20" s="23" t="s">
        <v>3</v>
      </c>
      <c r="C20" s="15" t="s">
        <v>49</v>
      </c>
      <c r="D20" s="20">
        <v>0</v>
      </c>
      <c r="E20" s="20">
        <v>1</v>
      </c>
      <c r="F20" s="20">
        <v>1</v>
      </c>
      <c r="G20" s="20">
        <f t="shared" si="13"/>
        <v>0</v>
      </c>
      <c r="H20" s="20"/>
      <c r="I20" s="20"/>
      <c r="J20" s="20"/>
      <c r="K20" s="20">
        <v>0.4</v>
      </c>
      <c r="L20" s="20">
        <v>0.4</v>
      </c>
      <c r="M20" s="20">
        <f t="shared" si="14"/>
        <v>0</v>
      </c>
      <c r="N20" s="20"/>
      <c r="O20" s="20"/>
      <c r="P20" s="20">
        <f t="shared" si="15"/>
        <v>0</v>
      </c>
      <c r="Q20" s="20">
        <v>1</v>
      </c>
      <c r="R20" s="20"/>
      <c r="S20" s="20">
        <f t="shared" si="16"/>
        <v>1</v>
      </c>
      <c r="T20" s="20"/>
      <c r="U20" s="20">
        <v>1</v>
      </c>
      <c r="V20" s="20">
        <f t="shared" si="17"/>
        <v>0</v>
      </c>
      <c r="W20" s="20"/>
      <c r="X20" s="20" t="s">
        <v>38</v>
      </c>
      <c r="Y20" s="20">
        <v>0</v>
      </c>
      <c r="Z20" s="20"/>
      <c r="AA20" s="20"/>
      <c r="AB20" s="20">
        <v>0</v>
      </c>
      <c r="AC20" s="20">
        <v>1</v>
      </c>
      <c r="AD20" s="20">
        <v>1</v>
      </c>
      <c r="AE20" s="20">
        <v>0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6">
        <f t="shared" si="22"/>
        <v>0</v>
      </c>
      <c r="AP20" s="20">
        <v>3.4</v>
      </c>
      <c r="AQ20" s="20">
        <f t="shared" si="23"/>
        <v>3.4</v>
      </c>
      <c r="AR20" s="20">
        <f t="shared" si="24"/>
        <v>0</v>
      </c>
    </row>
    <row r="21" spans="1:44" s="18" customFormat="1" ht="99" customHeight="1">
      <c r="A21" s="24" t="s">
        <v>4</v>
      </c>
      <c r="B21" s="23" t="s">
        <v>5</v>
      </c>
      <c r="C21" s="15" t="s">
        <v>49</v>
      </c>
      <c r="D21" s="20">
        <v>0</v>
      </c>
      <c r="E21" s="20">
        <v>0.4</v>
      </c>
      <c r="F21" s="20">
        <v>0.4</v>
      </c>
      <c r="G21" s="20">
        <f t="shared" si="13"/>
        <v>0</v>
      </c>
      <c r="H21" s="20"/>
      <c r="I21" s="20"/>
      <c r="J21" s="20"/>
      <c r="K21" s="20"/>
      <c r="L21" s="20"/>
      <c r="M21" s="20">
        <f t="shared" si="14"/>
        <v>0</v>
      </c>
      <c r="N21" s="20"/>
      <c r="O21" s="20"/>
      <c r="P21" s="20">
        <f t="shared" si="15"/>
        <v>0</v>
      </c>
      <c r="Q21" s="20">
        <v>0.2</v>
      </c>
      <c r="R21" s="20"/>
      <c r="S21" s="20">
        <f t="shared" si="16"/>
        <v>0.2</v>
      </c>
      <c r="T21" s="20"/>
      <c r="U21" s="20"/>
      <c r="V21" s="20">
        <f t="shared" si="17"/>
        <v>0.2</v>
      </c>
      <c r="W21" s="20"/>
      <c r="X21" s="20"/>
      <c r="Y21" s="20">
        <f>V21+W21-X21</f>
        <v>0.2</v>
      </c>
      <c r="Z21" s="20"/>
      <c r="AA21" s="20"/>
      <c r="AB21" s="20">
        <f>Y21+Z21-AA21</f>
        <v>0.2</v>
      </c>
      <c r="AC21" s="20"/>
      <c r="AD21" s="20"/>
      <c r="AE21" s="20">
        <f>AB21+AC21-AD21</f>
        <v>0.2</v>
      </c>
      <c r="AF21" s="20"/>
      <c r="AG21" s="20"/>
      <c r="AH21" s="20"/>
      <c r="AI21" s="20"/>
      <c r="AJ21" s="20"/>
      <c r="AK21" s="20"/>
      <c r="AL21" s="20"/>
      <c r="AM21" s="20"/>
      <c r="AN21" s="20"/>
      <c r="AO21" s="26">
        <f t="shared" si="22"/>
        <v>0</v>
      </c>
      <c r="AP21" s="20">
        <f t="shared" si="21"/>
        <v>0.4</v>
      </c>
      <c r="AQ21" s="20">
        <f t="shared" si="23"/>
        <v>0.6000000000000001</v>
      </c>
      <c r="AR21" s="20">
        <f t="shared" si="24"/>
        <v>0.20000000000000007</v>
      </c>
    </row>
    <row r="22" spans="1:44" s="18" customFormat="1" ht="99" customHeight="1">
      <c r="A22" s="28" t="s">
        <v>7</v>
      </c>
      <c r="B22" s="23" t="s">
        <v>8</v>
      </c>
      <c r="C22" s="15" t="s">
        <v>44</v>
      </c>
      <c r="D22" s="20">
        <v>0.2</v>
      </c>
      <c r="E22" s="20"/>
      <c r="F22" s="20"/>
      <c r="G22" s="20">
        <f t="shared" si="13"/>
        <v>0.2</v>
      </c>
      <c r="H22" s="20">
        <v>0.05</v>
      </c>
      <c r="I22" s="20"/>
      <c r="J22" s="20">
        <f>G22+H22-I22</f>
        <v>0.25</v>
      </c>
      <c r="K22" s="20">
        <v>0.1</v>
      </c>
      <c r="L22" s="20">
        <v>0.35</v>
      </c>
      <c r="M22" s="20">
        <f>J22+K22-L22</f>
        <v>0</v>
      </c>
      <c r="N22" s="20">
        <v>0.1</v>
      </c>
      <c r="O22" s="20"/>
      <c r="P22" s="20">
        <f>M22+N22-O22</f>
        <v>0.1</v>
      </c>
      <c r="Q22" s="20">
        <v>0.15</v>
      </c>
      <c r="R22" s="20"/>
      <c r="S22" s="20">
        <f>P22+Q22-R22</f>
        <v>0.25</v>
      </c>
      <c r="T22" s="20"/>
      <c r="U22" s="20"/>
      <c r="V22" s="20">
        <f>S22+T22-U22</f>
        <v>0.25</v>
      </c>
      <c r="W22" s="20"/>
      <c r="X22" s="20">
        <v>0.15</v>
      </c>
      <c r="Y22" s="20">
        <f>V22+W22-X22</f>
        <v>0.1</v>
      </c>
      <c r="Z22" s="20"/>
      <c r="AA22" s="20"/>
      <c r="AB22" s="20">
        <f>Y22+Z22-AA22</f>
        <v>0.1</v>
      </c>
      <c r="AC22" s="20">
        <v>0.06</v>
      </c>
      <c r="AD22" s="20"/>
      <c r="AE22" s="20">
        <f>AB22+AC22-AD22</f>
        <v>0.16</v>
      </c>
      <c r="AF22" s="20"/>
      <c r="AG22" s="20"/>
      <c r="AH22" s="20"/>
      <c r="AI22" s="20"/>
      <c r="AJ22" s="20"/>
      <c r="AK22" s="20"/>
      <c r="AL22" s="20"/>
      <c r="AM22" s="20"/>
      <c r="AN22" s="20"/>
      <c r="AO22" s="26">
        <f t="shared" si="22"/>
        <v>0.2</v>
      </c>
      <c r="AP22" s="20">
        <f t="shared" si="21"/>
        <v>0.5</v>
      </c>
      <c r="AQ22" s="20">
        <f t="shared" si="23"/>
        <v>0.46</v>
      </c>
      <c r="AR22" s="20">
        <f t="shared" si="24"/>
        <v>0.16000000000000003</v>
      </c>
    </row>
    <row r="23" spans="1:44" s="18" customFormat="1" ht="99" customHeight="1">
      <c r="A23" s="24" t="s">
        <v>9</v>
      </c>
      <c r="B23" s="23" t="s">
        <v>6</v>
      </c>
      <c r="C23" s="27" t="s">
        <v>37</v>
      </c>
      <c r="D23" s="20">
        <v>0</v>
      </c>
      <c r="E23" s="20"/>
      <c r="F23" s="20"/>
      <c r="G23" s="20">
        <f t="shared" si="13"/>
        <v>0</v>
      </c>
      <c r="H23" s="20"/>
      <c r="I23" s="20"/>
      <c r="J23" s="20"/>
      <c r="K23" s="20">
        <v>0.1</v>
      </c>
      <c r="L23" s="20"/>
      <c r="M23" s="20">
        <f t="shared" si="14"/>
        <v>0.1</v>
      </c>
      <c r="N23" s="20"/>
      <c r="O23" s="20"/>
      <c r="P23" s="20">
        <f t="shared" si="15"/>
        <v>0.1</v>
      </c>
      <c r="Q23" s="20"/>
      <c r="R23" s="20"/>
      <c r="S23" s="20">
        <f t="shared" si="16"/>
        <v>0.1</v>
      </c>
      <c r="T23" s="20"/>
      <c r="U23" s="20"/>
      <c r="V23" s="20">
        <f t="shared" si="17"/>
        <v>0.1</v>
      </c>
      <c r="W23" s="20"/>
      <c r="X23" s="20"/>
      <c r="Y23" s="20">
        <f t="shared" si="18"/>
        <v>0.1</v>
      </c>
      <c r="Z23" s="20"/>
      <c r="AA23" s="20"/>
      <c r="AB23" s="20">
        <f t="shared" si="19"/>
        <v>0.1</v>
      </c>
      <c r="AC23" s="20"/>
      <c r="AD23" s="20"/>
      <c r="AE23" s="20">
        <f t="shared" si="20"/>
        <v>0.1</v>
      </c>
      <c r="AF23" s="20"/>
      <c r="AG23" s="20"/>
      <c r="AH23" s="20"/>
      <c r="AI23" s="20"/>
      <c r="AJ23" s="20"/>
      <c r="AK23" s="20"/>
      <c r="AL23" s="20"/>
      <c r="AM23" s="20"/>
      <c r="AN23" s="20"/>
      <c r="AO23" s="26">
        <f t="shared" si="22"/>
        <v>0</v>
      </c>
      <c r="AP23" s="20">
        <f t="shared" si="21"/>
        <v>0</v>
      </c>
      <c r="AQ23" s="20">
        <f t="shared" si="23"/>
        <v>0.1</v>
      </c>
      <c r="AR23" s="20">
        <f t="shared" si="24"/>
        <v>0.1</v>
      </c>
    </row>
    <row r="26" ht="22.5">
      <c r="A26" s="19"/>
    </row>
  </sheetData>
  <sheetProtection/>
  <mergeCells count="40">
    <mergeCell ref="A1:AR1"/>
    <mergeCell ref="A2:B3"/>
    <mergeCell ref="C2:C3"/>
    <mergeCell ref="D2:D3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O3"/>
    <mergeCell ref="AP2:AP3"/>
    <mergeCell ref="AQ2:AQ3"/>
    <mergeCell ref="AR2:AR3"/>
    <mergeCell ref="A14:AR14"/>
    <mergeCell ref="A15:B16"/>
    <mergeCell ref="C15:C16"/>
    <mergeCell ref="D15:D16"/>
    <mergeCell ref="E15:G15"/>
    <mergeCell ref="H15:J15"/>
    <mergeCell ref="K15:M15"/>
    <mergeCell ref="N15:P15"/>
    <mergeCell ref="Q15:S15"/>
    <mergeCell ref="T15:V15"/>
    <mergeCell ref="W15:Y15"/>
    <mergeCell ref="Z15:AB15"/>
    <mergeCell ref="AQ15:AQ16"/>
    <mergeCell ref="AR15:AR16"/>
    <mergeCell ref="AC15:AE15"/>
    <mergeCell ref="AF15:AH15"/>
    <mergeCell ref="AI15:AK15"/>
    <mergeCell ref="AL15:AN15"/>
    <mergeCell ref="AO15:AO16"/>
    <mergeCell ref="AP15:AP16"/>
  </mergeCells>
  <printOptions/>
  <pageMargins left="0" right="0" top="0" bottom="0" header="0.31496062992125984" footer="0.31496062992125984"/>
  <pageSetup horizontalDpi="600" verticalDpi="600" orientation="landscape" paperSize="9" scale="26" r:id="rId1"/>
  <rowBreaks count="1" manualBreakCount="1">
    <brk id="13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2023-09-20T02:58:50Z</cp:lastPrinted>
  <dcterms:created xsi:type="dcterms:W3CDTF">2009-01-05T08:46:18Z</dcterms:created>
  <dcterms:modified xsi:type="dcterms:W3CDTF">2023-10-07T04:28:28Z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